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<sst xmlns="http://schemas.openxmlformats.org/spreadsheetml/2006/main" count="66" uniqueCount="58">
  <si>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Ex moms</t>
  </si>
  <si>
    <t>Ink moms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</si>
  <si>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</si>
  <si>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</si>
  <si>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</si>
  <si>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</si>
  <si>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</si>
  <si>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</si>
  <si>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</si>
  <si>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</si>
  <si>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</si>
  <si>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</si>
  <si>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</si>
  <si>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</si>
  <si>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</si>
  <si>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</si>
  <si>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</si>
  <si>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</si>
  <si>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</si>
  <si>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</si>
  <si>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</si>
  <si>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</si>
  <si>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Kristiansstad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</si>
  <si>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</si>
  <si>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</si>
  <si>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</si>
  <si>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</si>
  <si>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</si>
  <si>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</si>
  <si>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</si>
  <si>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</si>
  <si>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</si>
  <si>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</si>
  <si>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</si>
  <si>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</si>
  <si>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</si>
  <si>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</si>
  <si>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</si>
  <si>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</si>
  <si>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</si>
  <si>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</si>
  <si>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</si>
  <si>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</si>
  <si>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</si>
  <si>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</si>
  <si>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</si>
  <si>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</si>
  <si>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Ystad</t>
  </si>
  <si>
    <t>Åkarp</t>
  </si>
  <si>
    <t>Östra Grevie</t>
  </si>
  <si>
    <t>Hyby</t>
  </si>
  <si>
    <t>Bud</t>
  </si>
  <si>
    <t>1-4 pers</t>
  </si>
  <si>
    <t>Anderslöv</t>
  </si>
  <si>
    <t>7-8 pers</t>
  </si>
  <si>
    <t>5-6 pers</t>
  </si>
  <si>
    <t>Vismarlöv</t>
  </si>
  <si>
    <t>Momsen är 6%, förutom Kastrup, där den är 0%.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</si>
</sst>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view="pageLayout" zoomScale="155" zoomScalePageLayoutView="155" workbookViewId="0" topLeftCell="A1">
      <selection activeCell="D55" sqref="D55"/>
    </sheetView>
  </sheetViews>
  <sheetFormatPr defaultColWidth="9.140625" defaultRowHeight="12.75"/>
  <cols>
    <col min="1" max="1" width="15.421875" style="0" customWidth="1"/>
    <col min="2" max="2" width="0.13671875" style="0" hidden="1" customWidth="1"/>
    <col min="3" max="3" width="6.57421875" style="0" hidden="1" customWidth="1"/>
    <col min="4" max="4" width="4.8515625" style="0" hidden="1" customWidth="1"/>
    <col min="5" max="5" width="7.140625" style="0" customWidth="1"/>
    <col min="6" max="6" width="0.13671875" style="0" customWidth="1"/>
    <col min="7" max="7" width="7.140625" style="0" bestFit="1" customWidth="1"/>
    <col min="8" max="8" width="9.140625" style="0" hidden="1" customWidth="1"/>
    <col min="9" max="9" width="0.13671875" style="0" customWidth="1"/>
    <col min="10" max="10" width="7.421875" style="0" customWidth="1"/>
  </cols>
  <sheetData>
    <row r="1" spans="1:10" ht="12" customHeight="1">
      <c r="A1" s="14" t="s">
        <v>21</v>
      </c>
      <c r="B1" s="2"/>
      <c r="C1" s="2"/>
      <c r="D1" s="4" t="s">
        <v>52</v>
      </c>
      <c r="E1" s="4" t="s">
        <v>52</v>
      </c>
      <c r="F1" s="4" t="s">
        <v>55</v>
      </c>
      <c r="G1" s="4" t="s">
        <v>55</v>
      </c>
      <c r="H1" s="2"/>
      <c r="I1" s="18" t="s">
        <v>54</v>
      </c>
      <c r="J1" s="18" t="s">
        <v>54</v>
      </c>
    </row>
    <row r="2" spans="2:10" ht="12.75" customHeight="1">
      <c r="B2" s="1"/>
      <c r="C2" s="2"/>
      <c r="D2" s="1">
        <v>45</v>
      </c>
      <c r="E2" s="1"/>
      <c r="F2" s="1"/>
      <c r="G2" s="1"/>
      <c r="H2" s="2"/>
      <c r="I2" s="1"/>
      <c r="J2" s="1"/>
    </row>
    <row r="3" spans="2:10" ht="12" customHeight="1">
      <c r="B3" s="1"/>
      <c r="C3" s="2"/>
      <c r="D3" s="1">
        <v>12.7</v>
      </c>
      <c r="E3" s="1"/>
      <c r="F3" s="1"/>
      <c r="G3" s="1"/>
      <c r="H3" s="2"/>
      <c r="I3" s="1"/>
      <c r="J3" s="1"/>
    </row>
    <row r="4" spans="2:10" ht="11.25" customHeight="1">
      <c r="B4" s="2"/>
      <c r="C4" s="2" t="s">
        <v>2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51</v>
      </c>
      <c r="I4" s="1" t="s">
        <v>0</v>
      </c>
      <c r="J4" s="1" t="s">
        <v>1</v>
      </c>
    </row>
    <row r="5" spans="1:10" ht="12">
      <c r="A5" s="15" t="s">
        <v>3</v>
      </c>
      <c r="B5" s="1"/>
      <c r="C5" s="1">
        <v>44</v>
      </c>
      <c r="D5" s="3">
        <v>839</v>
      </c>
      <c r="E5" s="5">
        <f aca="true" t="shared" si="0" ref="E5:E23">D5*1.06</f>
        <v>889.34</v>
      </c>
      <c r="F5" s="3">
        <f>D5*1.3</f>
        <v>1090.7</v>
      </c>
      <c r="G5" s="12">
        <f aca="true" t="shared" si="1" ref="G5:G23">F5*1.06</f>
        <v>1156.142</v>
      </c>
      <c r="H5" s="17">
        <f>$D5*1.25</f>
        <v>1048.75</v>
      </c>
      <c r="I5" s="3">
        <f>D5*1.5</f>
        <v>1258.5</v>
      </c>
      <c r="J5" s="12">
        <f>I5*1.06</f>
        <v>1334.01</v>
      </c>
    </row>
    <row r="6" spans="1:10" ht="12">
      <c r="A6" s="15" t="s">
        <v>4</v>
      </c>
      <c r="B6" s="1"/>
      <c r="C6" s="1">
        <v>27</v>
      </c>
      <c r="D6" s="3">
        <v>524</v>
      </c>
      <c r="E6" s="5">
        <f t="shared" si="0"/>
        <v>555.44</v>
      </c>
      <c r="F6" s="3">
        <f aca="true" t="shared" si="2" ref="F6:F54">D6*1.3</f>
        <v>681.2</v>
      </c>
      <c r="G6" s="12">
        <f t="shared" si="1"/>
        <v>722.0720000000001</v>
      </c>
      <c r="H6" s="17">
        <f aca="true" t="shared" si="3" ref="H6:H54">$D6*1.25</f>
        <v>655</v>
      </c>
      <c r="I6" s="3">
        <f>D6*1.5</f>
        <v>786</v>
      </c>
      <c r="J6" s="12">
        <f>I6*1.06</f>
        <v>833.1600000000001</v>
      </c>
    </row>
    <row r="7" spans="1:10" ht="12">
      <c r="A7" s="15" t="s">
        <v>53</v>
      </c>
      <c r="B7" s="1"/>
      <c r="C7" s="1"/>
      <c r="D7" s="3">
        <v>536</v>
      </c>
      <c r="E7" s="5">
        <f t="shared" si="0"/>
        <v>568.1600000000001</v>
      </c>
      <c r="F7" s="3">
        <f t="shared" si="2"/>
        <v>696.8000000000001</v>
      </c>
      <c r="G7" s="12">
        <f t="shared" si="1"/>
        <v>738.6080000000001</v>
      </c>
      <c r="H7" s="17"/>
      <c r="I7" s="3">
        <f aca="true" t="shared" si="4" ref="I7:I54">D7*1.5</f>
        <v>804</v>
      </c>
      <c r="J7" s="12">
        <f aca="true" t="shared" si="5" ref="J7:J54">I7*1.06</f>
        <v>852.24</v>
      </c>
    </row>
    <row r="8" spans="1:10" ht="12">
      <c r="A8" s="15" t="s">
        <v>5</v>
      </c>
      <c r="B8" s="1"/>
      <c r="C8" s="1">
        <v>23</v>
      </c>
      <c r="D8" s="3">
        <v>436</v>
      </c>
      <c r="E8" s="5">
        <f t="shared" si="0"/>
        <v>462.16</v>
      </c>
      <c r="F8" s="3">
        <f t="shared" si="2"/>
        <v>566.8000000000001</v>
      </c>
      <c r="G8" s="12">
        <f t="shared" si="1"/>
        <v>600.8080000000001</v>
      </c>
      <c r="H8" s="17">
        <f t="shared" si="3"/>
        <v>545</v>
      </c>
      <c r="I8" s="3">
        <f t="shared" si="4"/>
        <v>654</v>
      </c>
      <c r="J8" s="12">
        <f t="shared" si="5"/>
        <v>693.24</v>
      </c>
    </row>
    <row r="9" spans="1:10" ht="12">
      <c r="A9" s="16" t="s">
        <v>6</v>
      </c>
      <c r="B9" s="1"/>
      <c r="C9" s="1">
        <v>8</v>
      </c>
      <c r="D9" s="3">
        <v>209</v>
      </c>
      <c r="E9" s="5">
        <f t="shared" si="0"/>
        <v>221.54000000000002</v>
      </c>
      <c r="F9" s="3">
        <f t="shared" si="2"/>
        <v>271.7</v>
      </c>
      <c r="G9" s="12">
        <f t="shared" si="1"/>
        <v>288.002</v>
      </c>
      <c r="H9" s="17">
        <f t="shared" si="3"/>
        <v>261.25</v>
      </c>
      <c r="I9" s="3">
        <f t="shared" si="4"/>
        <v>313.5</v>
      </c>
      <c r="J9" s="12">
        <f t="shared" si="5"/>
        <v>332.31</v>
      </c>
    </row>
    <row r="10" spans="1:10" ht="12">
      <c r="A10" s="15" t="s">
        <v>7</v>
      </c>
      <c r="B10" s="1"/>
      <c r="C10" s="1">
        <v>32</v>
      </c>
      <c r="D10" s="3">
        <v>643</v>
      </c>
      <c r="E10" s="5">
        <f t="shared" si="0"/>
        <v>681.58</v>
      </c>
      <c r="F10" s="3">
        <f t="shared" si="2"/>
        <v>835.9</v>
      </c>
      <c r="G10" s="12">
        <f t="shared" si="1"/>
        <v>886.054</v>
      </c>
      <c r="H10" s="17">
        <f t="shared" si="3"/>
        <v>803.75</v>
      </c>
      <c r="I10" s="3">
        <f t="shared" si="4"/>
        <v>964.5</v>
      </c>
      <c r="J10" s="12">
        <f t="shared" si="5"/>
        <v>1022.37</v>
      </c>
    </row>
    <row r="11" spans="1:10" ht="12">
      <c r="A11" s="15" t="s">
        <v>8</v>
      </c>
      <c r="B11" s="1"/>
      <c r="C11" s="1">
        <v>37</v>
      </c>
      <c r="D11" s="3">
        <v>643</v>
      </c>
      <c r="E11" s="5">
        <f t="shared" si="0"/>
        <v>681.58</v>
      </c>
      <c r="F11" s="3">
        <f t="shared" si="2"/>
        <v>835.9</v>
      </c>
      <c r="G11" s="12">
        <f t="shared" si="1"/>
        <v>886.054</v>
      </c>
      <c r="H11" s="17">
        <f t="shared" si="3"/>
        <v>803.75</v>
      </c>
      <c r="I11" s="3">
        <f t="shared" si="4"/>
        <v>964.5</v>
      </c>
      <c r="J11" s="12">
        <f t="shared" si="5"/>
        <v>1022.37</v>
      </c>
    </row>
    <row r="12" spans="1:10" ht="12">
      <c r="A12" s="15" t="s">
        <v>9</v>
      </c>
      <c r="B12" s="1"/>
      <c r="C12" s="1">
        <v>29</v>
      </c>
      <c r="D12" s="3">
        <v>571</v>
      </c>
      <c r="E12" s="5">
        <f t="shared" si="0"/>
        <v>605.26</v>
      </c>
      <c r="F12" s="3">
        <f t="shared" si="2"/>
        <v>742.3000000000001</v>
      </c>
      <c r="G12" s="12">
        <f t="shared" si="1"/>
        <v>786.8380000000001</v>
      </c>
      <c r="H12" s="17">
        <f t="shared" si="3"/>
        <v>713.75</v>
      </c>
      <c r="I12" s="3">
        <f t="shared" si="4"/>
        <v>856.5</v>
      </c>
      <c r="J12" s="12">
        <f t="shared" si="5"/>
        <v>907.8900000000001</v>
      </c>
    </row>
    <row r="13" spans="1:10" ht="12">
      <c r="A13" s="15" t="s">
        <v>10</v>
      </c>
      <c r="B13" s="1"/>
      <c r="C13" s="1">
        <v>18</v>
      </c>
      <c r="D13" s="3">
        <v>384</v>
      </c>
      <c r="E13" s="5">
        <f t="shared" si="0"/>
        <v>407.04</v>
      </c>
      <c r="F13" s="3">
        <f t="shared" si="2"/>
        <v>499.20000000000005</v>
      </c>
      <c r="G13" s="12">
        <f t="shared" si="1"/>
        <v>529.152</v>
      </c>
      <c r="H13" s="17">
        <f t="shared" si="3"/>
        <v>480</v>
      </c>
      <c r="I13" s="3">
        <f t="shared" si="4"/>
        <v>576</v>
      </c>
      <c r="J13" s="12">
        <f t="shared" si="5"/>
        <v>610.5600000000001</v>
      </c>
    </row>
    <row r="14" spans="1:10" ht="12">
      <c r="A14" s="15" t="s">
        <v>11</v>
      </c>
      <c r="B14" s="1"/>
      <c r="C14" s="1">
        <v>36</v>
      </c>
      <c r="D14" s="3">
        <v>774</v>
      </c>
      <c r="E14" s="5">
        <f t="shared" si="0"/>
        <v>820.44</v>
      </c>
      <c r="F14" s="3">
        <f t="shared" si="2"/>
        <v>1006.2</v>
      </c>
      <c r="G14" s="12">
        <f t="shared" si="1"/>
        <v>1066.5720000000001</v>
      </c>
      <c r="H14" s="17">
        <f t="shared" si="3"/>
        <v>967.5</v>
      </c>
      <c r="I14" s="3">
        <f t="shared" si="4"/>
        <v>1161</v>
      </c>
      <c r="J14" s="12">
        <f t="shared" si="5"/>
        <v>1230.66</v>
      </c>
    </row>
    <row r="15" spans="1:10" ht="12">
      <c r="A15" s="15" t="s">
        <v>12</v>
      </c>
      <c r="B15" s="1"/>
      <c r="C15" s="1">
        <v>45</v>
      </c>
      <c r="D15" s="3">
        <v>917</v>
      </c>
      <c r="E15" s="5">
        <f t="shared" si="0"/>
        <v>972.0200000000001</v>
      </c>
      <c r="F15" s="3">
        <f t="shared" si="2"/>
        <v>1192.1000000000001</v>
      </c>
      <c r="G15" s="12">
        <f t="shared" si="1"/>
        <v>1263.6260000000002</v>
      </c>
      <c r="H15" s="17">
        <f t="shared" si="3"/>
        <v>1146.25</v>
      </c>
      <c r="I15" s="3">
        <f t="shared" si="4"/>
        <v>1375.5</v>
      </c>
      <c r="J15" s="12">
        <f t="shared" si="5"/>
        <v>1458.03</v>
      </c>
    </row>
    <row r="16" spans="1:10" ht="12">
      <c r="A16" s="15" t="s">
        <v>13</v>
      </c>
      <c r="B16" s="1"/>
      <c r="C16" s="1">
        <v>18</v>
      </c>
      <c r="D16" s="3">
        <v>366</v>
      </c>
      <c r="E16" s="5">
        <f t="shared" si="0"/>
        <v>387.96000000000004</v>
      </c>
      <c r="F16" s="3">
        <f t="shared" si="2"/>
        <v>475.8</v>
      </c>
      <c r="G16" s="12">
        <f t="shared" si="1"/>
        <v>504.348</v>
      </c>
      <c r="H16" s="17">
        <f t="shared" si="3"/>
        <v>457.5</v>
      </c>
      <c r="I16" s="3">
        <f t="shared" si="4"/>
        <v>549</v>
      </c>
      <c r="J16" s="12">
        <f t="shared" si="5"/>
        <v>581.94</v>
      </c>
    </row>
    <row r="17" spans="1:10" ht="12">
      <c r="A17" s="15" t="s">
        <v>14</v>
      </c>
      <c r="B17" s="1"/>
      <c r="C17" s="1">
        <v>56</v>
      </c>
      <c r="D17" s="3">
        <v>1392</v>
      </c>
      <c r="E17" s="5">
        <f t="shared" si="0"/>
        <v>1475.52</v>
      </c>
      <c r="F17" s="3">
        <f t="shared" si="2"/>
        <v>1809.6000000000001</v>
      </c>
      <c r="G17" s="12">
        <f t="shared" si="1"/>
        <v>1918.1760000000002</v>
      </c>
      <c r="H17" s="17">
        <f t="shared" si="3"/>
        <v>1740</v>
      </c>
      <c r="I17" s="3">
        <f t="shared" si="4"/>
        <v>2088</v>
      </c>
      <c r="J17" s="12">
        <f t="shared" si="5"/>
        <v>2213.28</v>
      </c>
    </row>
    <row r="18" spans="1:10" ht="12">
      <c r="A18" s="16" t="s">
        <v>15</v>
      </c>
      <c r="B18" s="1"/>
      <c r="C18" s="1"/>
      <c r="D18" s="3">
        <v>209</v>
      </c>
      <c r="E18" s="5">
        <f t="shared" si="0"/>
        <v>221.54000000000002</v>
      </c>
      <c r="F18" s="3">
        <f t="shared" si="2"/>
        <v>271.7</v>
      </c>
      <c r="G18" s="12">
        <f>F18*1.06</f>
        <v>288.002</v>
      </c>
      <c r="H18" s="17">
        <f t="shared" si="3"/>
        <v>261.25</v>
      </c>
      <c r="I18" s="3">
        <f t="shared" si="4"/>
        <v>313.5</v>
      </c>
      <c r="J18" s="12">
        <f>I18*1.06</f>
        <v>332.31</v>
      </c>
    </row>
    <row r="19" spans="1:10" ht="12">
      <c r="A19" s="16" t="s">
        <v>50</v>
      </c>
      <c r="B19" s="1"/>
      <c r="C19" s="1"/>
      <c r="D19" s="3">
        <v>158.76000000000002</v>
      </c>
      <c r="E19" s="5">
        <f t="shared" si="0"/>
        <v>168.28560000000002</v>
      </c>
      <c r="F19" s="3">
        <f t="shared" si="2"/>
        <v>206.38800000000003</v>
      </c>
      <c r="G19" s="12">
        <f>F19*1.06</f>
        <v>218.77128000000005</v>
      </c>
      <c r="H19" s="17">
        <f t="shared" si="3"/>
        <v>198.45000000000002</v>
      </c>
      <c r="I19" s="3">
        <f t="shared" si="4"/>
        <v>238.14000000000004</v>
      </c>
      <c r="J19" s="12">
        <f>I19*1.06</f>
        <v>252.42840000000007</v>
      </c>
    </row>
    <row r="20" spans="1:10" ht="12">
      <c r="A20" s="15" t="s">
        <v>16</v>
      </c>
      <c r="B20" s="1"/>
      <c r="C20" s="1">
        <v>84</v>
      </c>
      <c r="D20" s="3">
        <v>1654</v>
      </c>
      <c r="E20" s="5">
        <f t="shared" si="0"/>
        <v>1753.24</v>
      </c>
      <c r="F20" s="3">
        <f t="shared" si="2"/>
        <v>2150.2000000000003</v>
      </c>
      <c r="G20" s="12">
        <f t="shared" si="1"/>
        <v>2279.2120000000004</v>
      </c>
      <c r="H20" s="17">
        <f t="shared" si="3"/>
        <v>2067.5</v>
      </c>
      <c r="I20" s="3">
        <f t="shared" si="4"/>
        <v>2481</v>
      </c>
      <c r="J20" s="12">
        <f t="shared" si="5"/>
        <v>2629.86</v>
      </c>
    </row>
    <row r="21" spans="1:10" ht="12">
      <c r="A21" s="15" t="s">
        <v>17</v>
      </c>
      <c r="B21" s="1"/>
      <c r="C21" s="1">
        <v>35</v>
      </c>
      <c r="D21" s="3">
        <v>761</v>
      </c>
      <c r="E21" s="5">
        <f t="shared" si="0"/>
        <v>806.6600000000001</v>
      </c>
      <c r="F21" s="3">
        <f t="shared" si="2"/>
        <v>989.3000000000001</v>
      </c>
      <c r="G21" s="12">
        <f t="shared" si="1"/>
        <v>1048.6580000000001</v>
      </c>
      <c r="H21" s="17">
        <f t="shared" si="3"/>
        <v>951.25</v>
      </c>
      <c r="I21" s="3">
        <f t="shared" si="4"/>
        <v>1141.5</v>
      </c>
      <c r="J21" s="12">
        <f t="shared" si="5"/>
        <v>1209.99</v>
      </c>
    </row>
    <row r="22" spans="1:10" ht="12">
      <c r="A22" s="15" t="s">
        <v>18</v>
      </c>
      <c r="B22" s="1"/>
      <c r="C22" s="1">
        <v>45</v>
      </c>
      <c r="D22" s="3">
        <v>950</v>
      </c>
      <c r="E22" s="5">
        <f t="shared" si="0"/>
        <v>1007</v>
      </c>
      <c r="F22" s="3">
        <f t="shared" si="2"/>
        <v>1235</v>
      </c>
      <c r="G22" s="12">
        <f t="shared" si="1"/>
        <v>1309.1000000000001</v>
      </c>
      <c r="H22" s="17">
        <f t="shared" si="3"/>
        <v>1187.5</v>
      </c>
      <c r="I22" s="3">
        <f t="shared" si="4"/>
        <v>1425</v>
      </c>
      <c r="J22" s="12">
        <f t="shared" si="5"/>
        <v>1510.5</v>
      </c>
    </row>
    <row r="23" spans="1:10" ht="12">
      <c r="A23" s="15" t="s">
        <v>19</v>
      </c>
      <c r="B23" s="1"/>
      <c r="C23" s="1">
        <v>51</v>
      </c>
      <c r="D23" s="3">
        <v>1050</v>
      </c>
      <c r="E23" s="5">
        <f t="shared" si="0"/>
        <v>1113</v>
      </c>
      <c r="F23" s="3">
        <f t="shared" si="2"/>
        <v>1365</v>
      </c>
      <c r="G23" s="12">
        <f t="shared" si="1"/>
        <v>1446.9</v>
      </c>
      <c r="H23" s="17">
        <f t="shared" si="3"/>
        <v>1312.5</v>
      </c>
      <c r="I23" s="3">
        <f t="shared" si="4"/>
        <v>1575</v>
      </c>
      <c r="J23" s="12">
        <f t="shared" si="5"/>
        <v>1669.5</v>
      </c>
    </row>
    <row r="24" spans="1:10" ht="12">
      <c r="A24" s="16" t="s">
        <v>20</v>
      </c>
      <c r="B24" s="1"/>
      <c r="C24" s="1">
        <v>42</v>
      </c>
      <c r="D24" s="3">
        <v>0</v>
      </c>
      <c r="E24" s="5">
        <v>1300</v>
      </c>
      <c r="F24" s="3">
        <v>1265</v>
      </c>
      <c r="G24" s="12">
        <v>1521</v>
      </c>
      <c r="H24" s="17">
        <v>1154</v>
      </c>
      <c r="I24" s="3">
        <v>1456</v>
      </c>
      <c r="J24" s="12">
        <v>1668</v>
      </c>
    </row>
    <row r="25" spans="1:10" ht="12">
      <c r="A25" s="16" t="s">
        <v>21</v>
      </c>
      <c r="B25" s="1"/>
      <c r="C25" s="1"/>
      <c r="D25" s="3">
        <v>186</v>
      </c>
      <c r="E25" s="5">
        <f>D25*1.06</f>
        <v>197.16</v>
      </c>
      <c r="F25" s="3">
        <f t="shared" si="2"/>
        <v>241.8</v>
      </c>
      <c r="G25" s="12">
        <f>F25*1.06</f>
        <v>256.30800000000005</v>
      </c>
      <c r="H25" s="17">
        <v>94</v>
      </c>
      <c r="I25" s="3">
        <f t="shared" si="4"/>
        <v>279</v>
      </c>
      <c r="J25" s="12">
        <f t="shared" si="5"/>
        <v>295.74</v>
      </c>
    </row>
    <row r="26" spans="1:10" ht="12">
      <c r="A26" s="15" t="s">
        <v>22</v>
      </c>
      <c r="B26" s="1"/>
      <c r="C26" s="1">
        <v>79</v>
      </c>
      <c r="D26" s="3">
        <v>1784</v>
      </c>
      <c r="E26" s="5">
        <f aca="true" t="shared" si="6" ref="E26:E54">D26*1.06</f>
        <v>1891.0400000000002</v>
      </c>
      <c r="F26" s="3">
        <f t="shared" si="2"/>
        <v>2319.2000000000003</v>
      </c>
      <c r="G26" s="12">
        <f aca="true" t="shared" si="7" ref="G26:G54">F26*1.06</f>
        <v>2458.3520000000003</v>
      </c>
      <c r="H26" s="17">
        <f t="shared" si="3"/>
        <v>2230</v>
      </c>
      <c r="I26" s="3">
        <f t="shared" si="4"/>
        <v>2676</v>
      </c>
      <c r="J26" s="12">
        <f t="shared" si="5"/>
        <v>2836.56</v>
      </c>
    </row>
    <row r="27" spans="1:10" ht="12">
      <c r="A27" s="15" t="s">
        <v>23</v>
      </c>
      <c r="B27" s="1"/>
      <c r="C27" s="1">
        <v>35</v>
      </c>
      <c r="D27" s="3">
        <v>643</v>
      </c>
      <c r="E27" s="5">
        <f t="shared" si="6"/>
        <v>681.58</v>
      </c>
      <c r="F27" s="3">
        <f t="shared" si="2"/>
        <v>835.9</v>
      </c>
      <c r="G27" s="12">
        <f t="shared" si="7"/>
        <v>886.054</v>
      </c>
      <c r="H27" s="17">
        <f t="shared" si="3"/>
        <v>803.75</v>
      </c>
      <c r="I27" s="3">
        <f t="shared" si="4"/>
        <v>964.5</v>
      </c>
      <c r="J27" s="12">
        <f t="shared" si="5"/>
        <v>1022.37</v>
      </c>
    </row>
    <row r="28" spans="1:10" ht="12">
      <c r="A28" s="15" t="s">
        <v>24</v>
      </c>
      <c r="B28" s="1"/>
      <c r="C28" s="1">
        <v>43</v>
      </c>
      <c r="D28" s="3">
        <v>1040</v>
      </c>
      <c r="E28" s="5">
        <f t="shared" si="6"/>
        <v>1102.4</v>
      </c>
      <c r="F28" s="3">
        <f t="shared" si="2"/>
        <v>1352</v>
      </c>
      <c r="G28" s="12">
        <f t="shared" si="7"/>
        <v>1433.1200000000001</v>
      </c>
      <c r="H28" s="17">
        <f t="shared" si="3"/>
        <v>1300</v>
      </c>
      <c r="I28" s="3">
        <f t="shared" si="4"/>
        <v>1560</v>
      </c>
      <c r="J28" s="12">
        <f t="shared" si="5"/>
        <v>1653.6000000000001</v>
      </c>
    </row>
    <row r="29" spans="1:10" ht="12">
      <c r="A29" s="15" t="s">
        <v>25</v>
      </c>
      <c r="B29" s="1"/>
      <c r="C29" s="1">
        <v>39</v>
      </c>
      <c r="D29" s="3">
        <v>812</v>
      </c>
      <c r="E29" s="5">
        <f t="shared" si="6"/>
        <v>860.72</v>
      </c>
      <c r="F29" s="3">
        <f t="shared" si="2"/>
        <v>1055.6000000000001</v>
      </c>
      <c r="G29" s="12">
        <f t="shared" si="7"/>
        <v>1118.9360000000001</v>
      </c>
      <c r="H29" s="17">
        <f t="shared" si="3"/>
        <v>1015</v>
      </c>
      <c r="I29" s="3">
        <f t="shared" si="4"/>
        <v>1218</v>
      </c>
      <c r="J29" s="12">
        <f t="shared" si="5"/>
        <v>1291.0800000000002</v>
      </c>
    </row>
    <row r="30" spans="1:10" ht="12">
      <c r="A30" s="15" t="s">
        <v>26</v>
      </c>
      <c r="B30" s="1"/>
      <c r="C30" s="1">
        <v>26</v>
      </c>
      <c r="D30" s="3">
        <v>505</v>
      </c>
      <c r="E30" s="5">
        <f t="shared" si="6"/>
        <v>535.3000000000001</v>
      </c>
      <c r="F30" s="3">
        <f t="shared" si="2"/>
        <v>656.5</v>
      </c>
      <c r="G30" s="12">
        <f t="shared" si="7"/>
        <v>695.89</v>
      </c>
      <c r="H30" s="17">
        <f t="shared" si="3"/>
        <v>631.25</v>
      </c>
      <c r="I30" s="3">
        <f t="shared" si="4"/>
        <v>757.5</v>
      </c>
      <c r="J30" s="12">
        <f t="shared" si="5"/>
        <v>802.95</v>
      </c>
    </row>
    <row r="31" spans="1:10" ht="12">
      <c r="A31" s="15" t="s">
        <v>27</v>
      </c>
      <c r="B31" s="1"/>
      <c r="C31" s="1">
        <v>22</v>
      </c>
      <c r="D31" s="3">
        <v>400</v>
      </c>
      <c r="E31" s="5">
        <f t="shared" si="6"/>
        <v>424</v>
      </c>
      <c r="F31" s="3">
        <f t="shared" si="2"/>
        <v>520</v>
      </c>
      <c r="G31" s="12">
        <f t="shared" si="7"/>
        <v>551.2</v>
      </c>
      <c r="H31" s="17">
        <f t="shared" si="3"/>
        <v>500</v>
      </c>
      <c r="I31" s="3">
        <f t="shared" si="4"/>
        <v>600</v>
      </c>
      <c r="J31" s="12">
        <f t="shared" si="5"/>
        <v>636</v>
      </c>
    </row>
    <row r="32" spans="1:10" ht="12">
      <c r="A32" s="15" t="s">
        <v>28</v>
      </c>
      <c r="B32" s="1"/>
      <c r="C32" s="1">
        <v>31</v>
      </c>
      <c r="D32" s="3">
        <v>690</v>
      </c>
      <c r="E32" s="5">
        <f t="shared" si="6"/>
        <v>731.4000000000001</v>
      </c>
      <c r="F32" s="3">
        <f t="shared" si="2"/>
        <v>897</v>
      </c>
      <c r="G32" s="12">
        <f t="shared" si="7"/>
        <v>950.82</v>
      </c>
      <c r="H32" s="17">
        <f t="shared" si="3"/>
        <v>862.5</v>
      </c>
      <c r="I32" s="3">
        <f t="shared" si="4"/>
        <v>1035</v>
      </c>
      <c r="J32" s="12">
        <f t="shared" si="5"/>
        <v>1097.1000000000001</v>
      </c>
    </row>
    <row r="33" spans="1:10" ht="12">
      <c r="A33" s="15" t="s">
        <v>29</v>
      </c>
      <c r="B33" s="1"/>
      <c r="C33" s="1">
        <v>28</v>
      </c>
      <c r="D33" s="3">
        <v>434</v>
      </c>
      <c r="E33" s="5">
        <f t="shared" si="6"/>
        <v>460.04</v>
      </c>
      <c r="F33" s="3">
        <f t="shared" si="2"/>
        <v>564.2</v>
      </c>
      <c r="G33" s="12">
        <f t="shared" si="7"/>
        <v>598.0520000000001</v>
      </c>
      <c r="H33" s="17">
        <f t="shared" si="3"/>
        <v>542.5</v>
      </c>
      <c r="I33" s="3">
        <f t="shared" si="4"/>
        <v>651</v>
      </c>
      <c r="J33" s="12">
        <f t="shared" si="5"/>
        <v>690.0600000000001</v>
      </c>
    </row>
    <row r="34" spans="1:10" ht="12">
      <c r="A34" s="15" t="s">
        <v>30</v>
      </c>
      <c r="B34" s="1"/>
      <c r="C34" s="1">
        <v>19</v>
      </c>
      <c r="D34" s="3">
        <v>301</v>
      </c>
      <c r="E34" s="5">
        <f t="shared" si="6"/>
        <v>319.06</v>
      </c>
      <c r="F34" s="3">
        <f t="shared" si="2"/>
        <v>391.3</v>
      </c>
      <c r="G34" s="12">
        <f t="shared" si="7"/>
        <v>414.778</v>
      </c>
      <c r="H34" s="17">
        <f t="shared" si="3"/>
        <v>376.25</v>
      </c>
      <c r="I34" s="3">
        <f t="shared" si="4"/>
        <v>451.5</v>
      </c>
      <c r="J34" s="12">
        <f t="shared" si="5"/>
        <v>478.59000000000003</v>
      </c>
    </row>
    <row r="35" spans="1:10" ht="12">
      <c r="A35" s="15" t="s">
        <v>31</v>
      </c>
      <c r="B35" s="1"/>
      <c r="C35" s="1">
        <v>81</v>
      </c>
      <c r="D35" s="3">
        <v>1668</v>
      </c>
      <c r="E35" s="5">
        <f t="shared" si="6"/>
        <v>1768.0800000000002</v>
      </c>
      <c r="F35" s="3">
        <f t="shared" si="2"/>
        <v>2168.4</v>
      </c>
      <c r="G35" s="12">
        <f t="shared" si="7"/>
        <v>2298.5040000000004</v>
      </c>
      <c r="H35" s="17">
        <f t="shared" si="3"/>
        <v>2085</v>
      </c>
      <c r="I35" s="3">
        <f t="shared" si="4"/>
        <v>2502</v>
      </c>
      <c r="J35" s="12">
        <f t="shared" si="5"/>
        <v>2652.1200000000003</v>
      </c>
    </row>
    <row r="36" spans="1:10" ht="12">
      <c r="A36" s="15" t="s">
        <v>32</v>
      </c>
      <c r="B36" s="1"/>
      <c r="C36" s="1">
        <v>40</v>
      </c>
      <c r="D36" s="3">
        <v>818</v>
      </c>
      <c r="E36" s="5">
        <f t="shared" si="6"/>
        <v>867.08</v>
      </c>
      <c r="F36" s="3">
        <f t="shared" si="2"/>
        <v>1063.4</v>
      </c>
      <c r="G36" s="12">
        <f t="shared" si="7"/>
        <v>1127.2040000000002</v>
      </c>
      <c r="H36" s="17">
        <f t="shared" si="3"/>
        <v>1022.5</v>
      </c>
      <c r="I36" s="3">
        <f t="shared" si="4"/>
        <v>1227</v>
      </c>
      <c r="J36" s="12">
        <f t="shared" si="5"/>
        <v>1300.6200000000001</v>
      </c>
    </row>
    <row r="37" spans="1:10" ht="12">
      <c r="A37" s="15" t="s">
        <v>33</v>
      </c>
      <c r="B37" s="1"/>
      <c r="C37" s="1">
        <v>38</v>
      </c>
      <c r="D37" s="3">
        <v>761</v>
      </c>
      <c r="E37" s="5">
        <f t="shared" si="6"/>
        <v>806.6600000000001</v>
      </c>
      <c r="F37" s="3">
        <f t="shared" si="2"/>
        <v>989.3000000000001</v>
      </c>
      <c r="G37" s="12">
        <f t="shared" si="7"/>
        <v>1048.6580000000001</v>
      </c>
      <c r="H37" s="17">
        <f t="shared" si="3"/>
        <v>951.25</v>
      </c>
      <c r="I37" s="3">
        <f t="shared" si="4"/>
        <v>1141.5</v>
      </c>
      <c r="J37" s="12">
        <f t="shared" si="5"/>
        <v>1209.99</v>
      </c>
    </row>
    <row r="38" spans="1:10" ht="12">
      <c r="A38" s="15" t="s">
        <v>34</v>
      </c>
      <c r="B38" s="1"/>
      <c r="C38" s="1">
        <v>28</v>
      </c>
      <c r="D38" s="3">
        <v>614</v>
      </c>
      <c r="E38" s="5">
        <f t="shared" si="6"/>
        <v>650.84</v>
      </c>
      <c r="F38" s="3">
        <f t="shared" si="2"/>
        <v>798.2</v>
      </c>
      <c r="G38" s="12">
        <f t="shared" si="7"/>
        <v>846.0920000000001</v>
      </c>
      <c r="H38" s="17">
        <f t="shared" si="3"/>
        <v>767.5</v>
      </c>
      <c r="I38" s="3">
        <f t="shared" si="4"/>
        <v>921</v>
      </c>
      <c r="J38" s="12">
        <f t="shared" si="5"/>
        <v>976.2600000000001</v>
      </c>
    </row>
    <row r="39" spans="1:10" ht="12">
      <c r="A39" s="15" t="s">
        <v>35</v>
      </c>
      <c r="B39" s="1"/>
      <c r="C39" s="1">
        <v>48</v>
      </c>
      <c r="D39" s="3">
        <v>767</v>
      </c>
      <c r="E39" s="5">
        <f t="shared" si="6"/>
        <v>813.0200000000001</v>
      </c>
      <c r="F39" s="3">
        <f t="shared" si="2"/>
        <v>997.1</v>
      </c>
      <c r="G39" s="12">
        <f t="shared" si="7"/>
        <v>1056.9260000000002</v>
      </c>
      <c r="H39" s="17">
        <f t="shared" si="3"/>
        <v>958.75</v>
      </c>
      <c r="I39" s="3">
        <f t="shared" si="4"/>
        <v>1150.5</v>
      </c>
      <c r="J39" s="12">
        <f t="shared" si="5"/>
        <v>1219.53</v>
      </c>
    </row>
    <row r="40" spans="1:10" ht="12">
      <c r="A40" s="15" t="s">
        <v>36</v>
      </c>
      <c r="B40" s="1"/>
      <c r="C40" s="1">
        <v>14</v>
      </c>
      <c r="D40" s="3">
        <v>285</v>
      </c>
      <c r="E40" s="5">
        <f t="shared" si="6"/>
        <v>302.1</v>
      </c>
      <c r="F40" s="3">
        <f t="shared" si="2"/>
        <v>370.5</v>
      </c>
      <c r="G40" s="12">
        <f t="shared" si="7"/>
        <v>392.73</v>
      </c>
      <c r="H40" s="17">
        <f t="shared" si="3"/>
        <v>356.25</v>
      </c>
      <c r="I40" s="3">
        <f t="shared" si="4"/>
        <v>427.5</v>
      </c>
      <c r="J40" s="12">
        <f t="shared" si="5"/>
        <v>453.15000000000003</v>
      </c>
    </row>
    <row r="41" spans="1:10" ht="12">
      <c r="A41" s="16" t="s">
        <v>37</v>
      </c>
      <c r="B41" s="1"/>
      <c r="C41" s="1">
        <v>15</v>
      </c>
      <c r="D41" s="3">
        <v>404</v>
      </c>
      <c r="E41" s="5">
        <f t="shared" si="6"/>
        <v>428.24</v>
      </c>
      <c r="F41" s="3">
        <f t="shared" si="2"/>
        <v>525.2</v>
      </c>
      <c r="G41" s="12">
        <f t="shared" si="7"/>
        <v>556.7120000000001</v>
      </c>
      <c r="H41" s="17">
        <f t="shared" si="3"/>
        <v>505</v>
      </c>
      <c r="I41" s="3">
        <f t="shared" si="4"/>
        <v>606</v>
      </c>
      <c r="J41" s="12">
        <f t="shared" si="5"/>
        <v>642.36</v>
      </c>
    </row>
    <row r="42" spans="1:10" ht="12">
      <c r="A42" s="16" t="s">
        <v>38</v>
      </c>
      <c r="B42" s="1"/>
      <c r="C42" s="1">
        <v>17</v>
      </c>
      <c r="D42" s="3">
        <v>356</v>
      </c>
      <c r="E42" s="5">
        <f t="shared" si="6"/>
        <v>377.36</v>
      </c>
      <c r="F42" s="3">
        <f t="shared" si="2"/>
        <v>462.8</v>
      </c>
      <c r="G42" s="12">
        <f t="shared" si="7"/>
        <v>490.56800000000004</v>
      </c>
      <c r="H42" s="17">
        <f t="shared" si="3"/>
        <v>445</v>
      </c>
      <c r="I42" s="3">
        <f t="shared" si="4"/>
        <v>534</v>
      </c>
      <c r="J42" s="12">
        <f t="shared" si="5"/>
        <v>566.0400000000001</v>
      </c>
    </row>
    <row r="43" spans="1:10" ht="12">
      <c r="A43" s="15" t="s">
        <v>39</v>
      </c>
      <c r="B43" s="1"/>
      <c r="C43" s="1">
        <v>28</v>
      </c>
      <c r="D43" s="3">
        <v>491</v>
      </c>
      <c r="E43" s="5">
        <f t="shared" si="6"/>
        <v>520.46</v>
      </c>
      <c r="F43" s="3">
        <f t="shared" si="2"/>
        <v>638.3000000000001</v>
      </c>
      <c r="G43" s="12">
        <f t="shared" si="7"/>
        <v>676.5980000000001</v>
      </c>
      <c r="H43" s="17">
        <f t="shared" si="3"/>
        <v>613.75</v>
      </c>
      <c r="I43" s="3">
        <f t="shared" si="4"/>
        <v>736.5</v>
      </c>
      <c r="J43" s="12">
        <f t="shared" si="5"/>
        <v>780.69</v>
      </c>
    </row>
    <row r="44" spans="1:10" ht="12">
      <c r="A44" s="15" t="s">
        <v>40</v>
      </c>
      <c r="B44" s="1"/>
      <c r="C44" s="1">
        <v>58</v>
      </c>
      <c r="D44" s="3">
        <v>1187</v>
      </c>
      <c r="E44" s="5">
        <f t="shared" si="6"/>
        <v>1258.22</v>
      </c>
      <c r="F44" s="3">
        <f t="shared" si="2"/>
        <v>1543.1000000000001</v>
      </c>
      <c r="G44" s="12">
        <f t="shared" si="7"/>
        <v>1635.6860000000001</v>
      </c>
      <c r="H44" s="17">
        <f t="shared" si="3"/>
        <v>1483.75</v>
      </c>
      <c r="I44" s="3">
        <f t="shared" si="4"/>
        <v>1780.5</v>
      </c>
      <c r="J44" s="12">
        <f t="shared" si="5"/>
        <v>1887.3300000000002</v>
      </c>
    </row>
    <row r="45" spans="1:10" ht="12">
      <c r="A45" s="15" t="s">
        <v>41</v>
      </c>
      <c r="B45" s="1"/>
      <c r="C45" s="1">
        <v>25</v>
      </c>
      <c r="D45" s="3">
        <v>486</v>
      </c>
      <c r="E45" s="5">
        <f t="shared" si="6"/>
        <v>515.1600000000001</v>
      </c>
      <c r="F45" s="3">
        <f t="shared" si="2"/>
        <v>631.8000000000001</v>
      </c>
      <c r="G45" s="12">
        <f t="shared" si="7"/>
        <v>669.7080000000001</v>
      </c>
      <c r="H45" s="17">
        <f t="shared" si="3"/>
        <v>607.5</v>
      </c>
      <c r="I45" s="3">
        <f t="shared" si="4"/>
        <v>729</v>
      </c>
      <c r="J45" s="12">
        <f t="shared" si="5"/>
        <v>772.74</v>
      </c>
    </row>
    <row r="46" spans="1:10" ht="12">
      <c r="A46" s="15" t="s">
        <v>42</v>
      </c>
      <c r="B46" s="1"/>
      <c r="C46" s="1">
        <v>33</v>
      </c>
      <c r="D46" s="3">
        <v>649</v>
      </c>
      <c r="E46" s="5">
        <f t="shared" si="6"/>
        <v>687.94</v>
      </c>
      <c r="F46" s="3">
        <f t="shared" si="2"/>
        <v>843.7</v>
      </c>
      <c r="G46" s="12">
        <f t="shared" si="7"/>
        <v>894.3220000000001</v>
      </c>
      <c r="H46" s="17">
        <f t="shared" si="3"/>
        <v>811.25</v>
      </c>
      <c r="I46" s="3">
        <f t="shared" si="4"/>
        <v>973.5</v>
      </c>
      <c r="J46" s="12">
        <f t="shared" si="5"/>
        <v>1031.91</v>
      </c>
    </row>
    <row r="47" spans="1:10" ht="12">
      <c r="A47" s="15" t="s">
        <v>43</v>
      </c>
      <c r="B47" s="1"/>
      <c r="C47" s="1">
        <v>29</v>
      </c>
      <c r="D47" s="3">
        <v>520</v>
      </c>
      <c r="E47" s="5">
        <f t="shared" si="6"/>
        <v>551.2</v>
      </c>
      <c r="F47" s="3">
        <f t="shared" si="2"/>
        <v>676</v>
      </c>
      <c r="G47" s="12">
        <f t="shared" si="7"/>
        <v>716.5600000000001</v>
      </c>
      <c r="H47" s="17">
        <f t="shared" si="3"/>
        <v>650</v>
      </c>
      <c r="I47" s="3">
        <f t="shared" si="4"/>
        <v>780</v>
      </c>
      <c r="J47" s="12">
        <f t="shared" si="5"/>
        <v>826.8000000000001</v>
      </c>
    </row>
    <row r="48" spans="1:10" ht="12">
      <c r="A48" s="15" t="s">
        <v>44</v>
      </c>
      <c r="B48" s="1"/>
      <c r="C48" s="1">
        <v>19</v>
      </c>
      <c r="D48" s="3">
        <v>389</v>
      </c>
      <c r="E48" s="5">
        <f t="shared" si="6"/>
        <v>412.34000000000003</v>
      </c>
      <c r="F48" s="3">
        <f t="shared" si="2"/>
        <v>505.70000000000005</v>
      </c>
      <c r="G48" s="12">
        <f t="shared" si="7"/>
        <v>536.042</v>
      </c>
      <c r="H48" s="17">
        <f t="shared" si="3"/>
        <v>486.25</v>
      </c>
      <c r="I48" s="3">
        <f t="shared" si="4"/>
        <v>583.5</v>
      </c>
      <c r="J48" s="12">
        <f t="shared" si="5"/>
        <v>618.51</v>
      </c>
    </row>
    <row r="49" spans="1:10" ht="12">
      <c r="A49" s="15" t="s">
        <v>45</v>
      </c>
      <c r="B49" s="1"/>
      <c r="C49" s="1">
        <v>27</v>
      </c>
      <c r="D49" s="3">
        <v>578</v>
      </c>
      <c r="E49" s="5">
        <f t="shared" si="6"/>
        <v>612.6800000000001</v>
      </c>
      <c r="F49" s="3">
        <f t="shared" si="2"/>
        <v>751.4</v>
      </c>
      <c r="G49" s="12">
        <f t="shared" si="7"/>
        <v>796.484</v>
      </c>
      <c r="H49" s="17">
        <f t="shared" si="3"/>
        <v>722.5</v>
      </c>
      <c r="I49" s="3">
        <f t="shared" si="4"/>
        <v>867</v>
      </c>
      <c r="J49" s="12">
        <f t="shared" si="5"/>
        <v>919.0200000000001</v>
      </c>
    </row>
    <row r="50" spans="1:10" ht="12">
      <c r="A50" s="15" t="s">
        <v>46</v>
      </c>
      <c r="B50" s="1"/>
      <c r="C50" s="1">
        <v>30</v>
      </c>
      <c r="D50" s="3">
        <v>632</v>
      </c>
      <c r="E50" s="5">
        <f t="shared" si="6"/>
        <v>669.9200000000001</v>
      </c>
      <c r="F50" s="3">
        <f t="shared" si="2"/>
        <v>821.6</v>
      </c>
      <c r="G50" s="12">
        <f t="shared" si="7"/>
        <v>870.8960000000001</v>
      </c>
      <c r="H50" s="17">
        <f t="shared" si="3"/>
        <v>790</v>
      </c>
      <c r="I50" s="3">
        <f t="shared" si="4"/>
        <v>948</v>
      </c>
      <c r="J50" s="12">
        <f t="shared" si="5"/>
        <v>1004.88</v>
      </c>
    </row>
    <row r="51" spans="1:10" ht="12">
      <c r="A51" s="16" t="s">
        <v>56</v>
      </c>
      <c r="B51" s="1"/>
      <c r="C51" s="1">
        <v>11</v>
      </c>
      <c r="D51" s="3">
        <v>220</v>
      </c>
      <c r="E51" s="5">
        <f t="shared" si="6"/>
        <v>233.20000000000002</v>
      </c>
      <c r="F51" s="3">
        <f t="shared" si="2"/>
        <v>286</v>
      </c>
      <c r="G51" s="12">
        <f t="shared" si="7"/>
        <v>303.16</v>
      </c>
      <c r="H51" s="17">
        <f t="shared" si="3"/>
        <v>275</v>
      </c>
      <c r="I51" s="3">
        <f t="shared" si="4"/>
        <v>330</v>
      </c>
      <c r="J51" s="12">
        <f t="shared" si="5"/>
        <v>349.8</v>
      </c>
    </row>
    <row r="52" spans="1:10" ht="12">
      <c r="A52" s="15" t="s">
        <v>47</v>
      </c>
      <c r="B52" s="1"/>
      <c r="C52" s="1">
        <v>44</v>
      </c>
      <c r="D52" s="3">
        <v>990</v>
      </c>
      <c r="E52" s="5">
        <f t="shared" si="6"/>
        <v>1049.4</v>
      </c>
      <c r="F52" s="3">
        <f t="shared" si="2"/>
        <v>1287</v>
      </c>
      <c r="G52" s="12">
        <f t="shared" si="7"/>
        <v>1364.22</v>
      </c>
      <c r="H52" s="17">
        <f t="shared" si="3"/>
        <v>1237.5</v>
      </c>
      <c r="I52" s="3">
        <f t="shared" si="4"/>
        <v>1485</v>
      </c>
      <c r="J52" s="12">
        <f t="shared" si="5"/>
        <v>1574.1000000000001</v>
      </c>
    </row>
    <row r="53" spans="1:10" ht="12">
      <c r="A53" s="15" t="s">
        <v>48</v>
      </c>
      <c r="B53" s="1"/>
      <c r="C53" s="1">
        <v>23</v>
      </c>
      <c r="D53" s="3">
        <v>485</v>
      </c>
      <c r="E53" s="5">
        <f t="shared" si="6"/>
        <v>514.1</v>
      </c>
      <c r="F53" s="3">
        <f t="shared" si="2"/>
        <v>630.5</v>
      </c>
      <c r="G53" s="12">
        <f t="shared" si="7"/>
        <v>668.33</v>
      </c>
      <c r="H53" s="17">
        <f t="shared" si="3"/>
        <v>606.25</v>
      </c>
      <c r="I53" s="3">
        <f t="shared" si="4"/>
        <v>727.5</v>
      </c>
      <c r="J53" s="12">
        <f t="shared" si="5"/>
        <v>771.1500000000001</v>
      </c>
    </row>
    <row r="54" spans="1:10" ht="12">
      <c r="A54" s="15" t="s">
        <v>49</v>
      </c>
      <c r="B54" s="6"/>
      <c r="C54" s="6">
        <v>26</v>
      </c>
      <c r="D54" s="3">
        <v>559</v>
      </c>
      <c r="E54" s="5">
        <f t="shared" si="6"/>
        <v>592.5400000000001</v>
      </c>
      <c r="F54" s="3">
        <f t="shared" si="2"/>
        <v>726.7</v>
      </c>
      <c r="G54" s="13">
        <f t="shared" si="7"/>
        <v>770.3020000000001</v>
      </c>
      <c r="H54" s="17">
        <f t="shared" si="3"/>
        <v>698.75</v>
      </c>
      <c r="I54" s="3">
        <f t="shared" si="4"/>
        <v>838.5</v>
      </c>
      <c r="J54" s="12">
        <f t="shared" si="5"/>
        <v>888.8100000000001</v>
      </c>
    </row>
    <row r="55" spans="1:8" ht="9.75" customHeight="1">
      <c r="A55" s="7"/>
      <c r="B55" s="8"/>
      <c r="C55" s="8"/>
      <c r="D55" s="9" t="s">
        <v>57</v>
      </c>
      <c r="E55" s="9"/>
      <c r="F55" s="9"/>
      <c r="G55" s="9"/>
      <c r="H55" s="7"/>
    </row>
    <row r="56" spans="1:8" ht="12.75">
      <c r="A56" s="11"/>
      <c r="B56" s="8"/>
      <c r="C56" s="8"/>
      <c r="D56" s="19"/>
      <c r="E56" s="9"/>
      <c r="F56" s="9"/>
      <c r="G56" s="9"/>
      <c r="H56" s="7"/>
    </row>
    <row r="57" spans="1:8" ht="12">
      <c r="A57" s="7"/>
      <c r="B57" s="8"/>
      <c r="C57" s="8"/>
      <c r="D57" s="9"/>
      <c r="E57" s="9"/>
      <c r="F57" s="9"/>
      <c r="G57" s="9"/>
      <c r="H57" s="7"/>
    </row>
    <row r="58" spans="1:8" ht="9.75" customHeight="1">
      <c r="A58" s="11"/>
      <c r="B58" s="8"/>
      <c r="C58" s="8"/>
      <c r="D58" s="9"/>
      <c r="E58" s="9"/>
      <c r="F58" s="9"/>
      <c r="G58" s="9"/>
      <c r="H58" s="7"/>
    </row>
    <row r="59" spans="1:8" ht="9.75" customHeight="1">
      <c r="A59" s="7"/>
      <c r="B59" s="8"/>
      <c r="C59" s="8"/>
      <c r="D59" s="9"/>
      <c r="E59" s="9"/>
      <c r="F59" s="9"/>
      <c r="G59" s="9"/>
      <c r="H59" s="7"/>
    </row>
    <row r="60" spans="1:8" ht="9.75" customHeight="1">
      <c r="A60" s="7"/>
      <c r="B60" s="8"/>
      <c r="C60" s="8"/>
      <c r="D60" s="9"/>
      <c r="E60" s="9"/>
      <c r="F60" s="9"/>
      <c r="G60" s="9"/>
      <c r="H60" s="7"/>
    </row>
    <row r="61" spans="1:8" ht="9.75" customHeight="1">
      <c r="A61" s="7"/>
      <c r="B61" s="8"/>
      <c r="C61" s="8"/>
      <c r="D61" s="9"/>
      <c r="E61" s="9"/>
      <c r="F61" s="9"/>
      <c r="G61" s="9"/>
      <c r="H61" s="7"/>
    </row>
    <row r="62" spans="1:8" ht="9.75" customHeight="1">
      <c r="A62" s="7"/>
      <c r="B62" s="8"/>
      <c r="C62" s="8"/>
      <c r="D62" s="9"/>
      <c r="E62" s="9"/>
      <c r="F62" s="9"/>
      <c r="G62" s="9"/>
      <c r="H62" s="7"/>
    </row>
    <row r="63" spans="1:8" ht="9.75" customHeight="1">
      <c r="A63" s="7"/>
      <c r="B63" s="8"/>
      <c r="C63" s="8"/>
      <c r="D63" s="9"/>
      <c r="E63" s="9"/>
      <c r="F63" s="9"/>
      <c r="G63" s="9"/>
      <c r="H63" s="7"/>
    </row>
    <row r="64" spans="1:8" ht="9.75" customHeight="1">
      <c r="A64" s="7"/>
      <c r="B64" s="8"/>
      <c r="C64" s="8"/>
      <c r="D64" s="9"/>
      <c r="E64" s="9"/>
      <c r="F64" s="9"/>
      <c r="G64" s="9"/>
      <c r="H64" s="7"/>
    </row>
    <row r="65" spans="1:8" ht="9.75" customHeight="1">
      <c r="A65" s="7"/>
      <c r="B65" s="8"/>
      <c r="C65" s="8"/>
      <c r="D65" s="9"/>
      <c r="E65" s="9"/>
      <c r="F65" s="9"/>
      <c r="G65" s="9"/>
      <c r="H65" s="7"/>
    </row>
    <row r="66" spans="1:8" ht="9.75" customHeight="1">
      <c r="A66" s="7"/>
      <c r="B66" s="8"/>
      <c r="C66" s="8"/>
      <c r="D66" s="9"/>
      <c r="E66" s="9"/>
      <c r="F66" s="9"/>
      <c r="G66" s="9"/>
      <c r="H66" s="7"/>
    </row>
    <row r="67" spans="1:8" ht="9.75" customHeight="1">
      <c r="A67" s="7"/>
      <c r="B67" s="8"/>
      <c r="C67" s="8"/>
      <c r="D67" s="9"/>
      <c r="E67" s="9"/>
      <c r="F67" s="9"/>
      <c r="G67" s="9"/>
      <c r="H67" s="7"/>
    </row>
    <row r="68" spans="1:8" ht="9.75" customHeight="1">
      <c r="A68" s="7"/>
      <c r="B68" s="8"/>
      <c r="C68" s="8"/>
      <c r="D68" s="9"/>
      <c r="E68" s="9"/>
      <c r="F68" s="9"/>
      <c r="G68" s="9"/>
      <c r="H68" s="7"/>
    </row>
    <row r="69" spans="1:8" ht="11.25" customHeight="1">
      <c r="A69" s="7"/>
      <c r="B69" s="8"/>
      <c r="C69" s="8"/>
      <c r="D69" s="9"/>
      <c r="E69" s="9"/>
      <c r="F69" s="9"/>
      <c r="G69" s="9"/>
      <c r="H69" s="7"/>
    </row>
    <row r="70" spans="1:8" ht="10.5" customHeight="1">
      <c r="A70" s="7"/>
      <c r="B70" s="8"/>
      <c r="C70" s="8"/>
      <c r="D70" s="9"/>
      <c r="E70" s="9"/>
      <c r="F70" s="9"/>
      <c r="G70" s="9"/>
      <c r="H70" s="7"/>
    </row>
    <row r="71" spans="1:8" ht="12">
      <c r="A71" s="7"/>
      <c r="B71" s="8"/>
      <c r="C71" s="8"/>
      <c r="D71" s="9"/>
      <c r="E71" s="9"/>
      <c r="F71" s="9"/>
      <c r="G71" s="9"/>
      <c r="H71" s="7"/>
    </row>
    <row r="72" spans="1:8" ht="9.75" customHeight="1">
      <c r="A72" s="7"/>
      <c r="B72" s="8"/>
      <c r="C72" s="8"/>
      <c r="D72" s="10"/>
      <c r="E72" s="8"/>
      <c r="F72" s="10"/>
      <c r="G72" s="8"/>
      <c r="H72" s="7"/>
    </row>
    <row r="73" spans="1:8" ht="9.75" customHeight="1">
      <c r="A73" s="7"/>
      <c r="B73" s="8"/>
      <c r="C73" s="8"/>
      <c r="D73" s="8"/>
      <c r="E73" s="8"/>
      <c r="F73" s="8"/>
      <c r="G73" s="8"/>
      <c r="H73" s="7"/>
    </row>
    <row r="74" spans="1:8" ht="9.75" customHeight="1">
      <c r="A74" s="7"/>
      <c r="B74" s="8"/>
      <c r="C74" s="8"/>
      <c r="D74" s="8"/>
      <c r="E74" s="8"/>
      <c r="F74" s="8"/>
      <c r="G74" s="8"/>
      <c r="H74" s="7"/>
    </row>
    <row r="75" spans="1:8" ht="9.75" customHeight="1">
      <c r="A75" s="7"/>
      <c r="B75" s="8"/>
      <c r="C75" s="8"/>
      <c r="D75" s="8"/>
      <c r="E75" s="8"/>
      <c r="F75" s="8"/>
      <c r="G75" s="8"/>
      <c r="H75" s="7"/>
    </row>
    <row r="76" spans="1:8" ht="9.75" customHeight="1">
      <c r="A76" s="7"/>
      <c r="B76" s="8"/>
      <c r="C76" s="8"/>
      <c r="D76" s="9"/>
      <c r="E76" s="9"/>
      <c r="F76" s="9"/>
      <c r="G76" s="9"/>
      <c r="H76" s="7"/>
    </row>
    <row r="77" spans="1:8" ht="9.75" customHeight="1">
      <c r="A77" s="7"/>
      <c r="B77" s="8"/>
      <c r="C77" s="8"/>
      <c r="D77" s="9"/>
      <c r="E77" s="9"/>
      <c r="F77" s="9"/>
      <c r="G77" s="9"/>
      <c r="H77" s="7"/>
    </row>
    <row r="78" spans="1:8" ht="9.75" customHeight="1">
      <c r="A78" s="7"/>
      <c r="B78" s="8"/>
      <c r="C78" s="8"/>
      <c r="D78" s="9"/>
      <c r="E78" s="9"/>
      <c r="F78" s="9"/>
      <c r="G78" s="9"/>
      <c r="H78" s="7"/>
    </row>
    <row r="79" spans="1:8" ht="9.75" customHeight="1">
      <c r="A79" s="7"/>
      <c r="B79" s="8"/>
      <c r="C79" s="8"/>
      <c r="D79" s="9"/>
      <c r="E79" s="9"/>
      <c r="F79" s="9"/>
      <c r="G79" s="9"/>
      <c r="H79" s="7"/>
    </row>
    <row r="80" spans="1:8" ht="9.75" customHeight="1">
      <c r="A80" s="7"/>
      <c r="B80" s="8"/>
      <c r="C80" s="8"/>
      <c r="D80" s="9"/>
      <c r="E80" s="9"/>
      <c r="F80" s="9"/>
      <c r="G80" s="9"/>
      <c r="H80" s="7"/>
    </row>
    <row r="81" spans="1:8" ht="9.75" customHeight="1">
      <c r="A81" s="7"/>
      <c r="B81" s="8"/>
      <c r="C81" s="8"/>
      <c r="D81" s="9"/>
      <c r="E81" s="9"/>
      <c r="F81" s="9"/>
      <c r="G81" s="9"/>
      <c r="H81" s="7"/>
    </row>
    <row r="82" spans="1:8" ht="9.75" customHeight="1">
      <c r="A82" s="7"/>
      <c r="B82" s="8"/>
      <c r="C82" s="8"/>
      <c r="D82" s="9"/>
      <c r="E82" s="9"/>
      <c r="F82" s="9"/>
      <c r="G82" s="9"/>
      <c r="H82" s="7"/>
    </row>
    <row r="83" spans="1:8" ht="9.75" customHeight="1">
      <c r="A83" s="7"/>
      <c r="B83" s="8"/>
      <c r="C83" s="8"/>
      <c r="D83" s="9"/>
      <c r="E83" s="9"/>
      <c r="F83" s="9"/>
      <c r="G83" s="9"/>
      <c r="H83" s="7"/>
    </row>
    <row r="84" spans="1:8" ht="9.75" customHeight="1">
      <c r="A84" s="7"/>
      <c r="B84" s="8"/>
      <c r="C84" s="8"/>
      <c r="D84" s="9"/>
      <c r="E84" s="9"/>
      <c r="F84" s="9"/>
      <c r="G84" s="9"/>
      <c r="H84" s="7"/>
    </row>
    <row r="85" spans="1:8" ht="9.75" customHeight="1">
      <c r="A85" s="7"/>
      <c r="B85" s="8"/>
      <c r="C85" s="8"/>
      <c r="D85" s="9"/>
      <c r="E85" s="9"/>
      <c r="F85" s="9"/>
      <c r="G85" s="9"/>
      <c r="H85" s="7"/>
    </row>
    <row r="86" spans="1:8" ht="9.75" customHeight="1">
      <c r="A86" s="7"/>
      <c r="B86" s="8"/>
      <c r="C86" s="8"/>
      <c r="D86" s="9"/>
      <c r="E86" s="9"/>
      <c r="F86" s="9"/>
      <c r="G86" s="9"/>
      <c r="H86" s="7"/>
    </row>
    <row r="87" spans="1:8" ht="9.75" customHeight="1">
      <c r="A87" s="7"/>
      <c r="B87" s="8"/>
      <c r="C87" s="8"/>
      <c r="D87" s="9"/>
      <c r="E87" s="9"/>
      <c r="F87" s="9"/>
      <c r="G87" s="9"/>
      <c r="H87" s="7"/>
    </row>
    <row r="88" spans="1:8" ht="9.75" customHeight="1">
      <c r="A88" s="7"/>
      <c r="B88" s="8"/>
      <c r="C88" s="8"/>
      <c r="D88" s="9"/>
      <c r="E88" s="9"/>
      <c r="F88" s="9"/>
      <c r="G88" s="9"/>
      <c r="H88" s="7"/>
    </row>
    <row r="89" spans="1:8" ht="9.75" customHeight="1">
      <c r="A89" s="7"/>
      <c r="B89" s="8"/>
      <c r="C89" s="8"/>
      <c r="D89" s="9"/>
      <c r="E89" s="9"/>
      <c r="F89" s="9"/>
      <c r="G89" s="9"/>
      <c r="H89" s="7"/>
    </row>
    <row r="90" spans="1:8" ht="9.75" customHeight="1">
      <c r="A90" s="7"/>
      <c r="B90" s="8"/>
      <c r="C90" s="8"/>
      <c r="D90" s="9"/>
      <c r="E90" s="9"/>
      <c r="F90" s="9"/>
      <c r="G90" s="9"/>
      <c r="H90" s="7"/>
    </row>
    <row r="91" spans="1:8" ht="9.75" customHeight="1">
      <c r="A91" s="7"/>
      <c r="B91" s="8"/>
      <c r="C91" s="8"/>
      <c r="D91" s="9"/>
      <c r="E91" s="9"/>
      <c r="F91" s="9"/>
      <c r="G91" s="9"/>
      <c r="H91" s="7"/>
    </row>
    <row r="92" spans="1:8" ht="9.75" customHeight="1">
      <c r="A92" s="7"/>
      <c r="B92" s="8"/>
      <c r="C92" s="8"/>
      <c r="D92" s="9"/>
      <c r="E92" s="9"/>
      <c r="F92" s="9"/>
      <c r="G92" s="9"/>
      <c r="H92" s="7"/>
    </row>
    <row r="93" spans="1:8" ht="9.75" customHeight="1">
      <c r="A93" s="7"/>
      <c r="B93" s="8"/>
      <c r="C93" s="8"/>
      <c r="D93" s="9"/>
      <c r="E93" s="9"/>
      <c r="F93" s="9"/>
      <c r="G93" s="9"/>
      <c r="H93" s="7"/>
    </row>
    <row r="94" spans="1:8" ht="9.75" customHeight="1">
      <c r="A94" s="7"/>
      <c r="B94" s="8"/>
      <c r="C94" s="8"/>
      <c r="D94" s="9"/>
      <c r="E94" s="9"/>
      <c r="F94" s="9"/>
      <c r="G94" s="9"/>
      <c r="H94" s="7"/>
    </row>
    <row r="95" spans="1:8" ht="9.75" customHeight="1">
      <c r="A95" s="7"/>
      <c r="B95" s="8"/>
      <c r="C95" s="8"/>
      <c r="D95" s="9"/>
      <c r="E95" s="9"/>
      <c r="F95" s="9"/>
      <c r="G95" s="9"/>
      <c r="H95" s="7"/>
    </row>
    <row r="96" spans="1:8" ht="9.75" customHeight="1">
      <c r="A96" s="7"/>
      <c r="B96" s="8"/>
      <c r="C96" s="8"/>
      <c r="D96" s="9"/>
      <c r="E96" s="9"/>
      <c r="F96" s="9"/>
      <c r="G96" s="9"/>
      <c r="H96" s="7"/>
    </row>
    <row r="97" spans="1:8" ht="9.75" customHeight="1">
      <c r="A97" s="7"/>
      <c r="B97" s="8"/>
      <c r="C97" s="8"/>
      <c r="D97" s="9"/>
      <c r="E97" s="9"/>
      <c r="F97" s="9"/>
      <c r="G97" s="9"/>
      <c r="H97" s="7"/>
    </row>
    <row r="98" spans="1:8" ht="9.75" customHeight="1">
      <c r="A98" s="7"/>
      <c r="B98" s="8"/>
      <c r="C98" s="8"/>
      <c r="D98" s="9"/>
      <c r="E98" s="9"/>
      <c r="F98" s="9"/>
      <c r="G98" s="9"/>
      <c r="H98" s="7"/>
    </row>
    <row r="99" spans="1:8" ht="9.75" customHeight="1">
      <c r="A99" s="7"/>
      <c r="B99" s="8"/>
      <c r="C99" s="8"/>
      <c r="D99" s="9"/>
      <c r="E99" s="9"/>
      <c r="F99" s="9"/>
      <c r="G99" s="9"/>
      <c r="H99" s="7"/>
    </row>
    <row r="100" spans="1:8" ht="9.75" customHeight="1">
      <c r="A100" s="7"/>
      <c r="B100" s="8"/>
      <c r="C100" s="8"/>
      <c r="D100" s="9"/>
      <c r="E100" s="9"/>
      <c r="F100" s="9"/>
      <c r="G100" s="9"/>
      <c r="H100" s="7"/>
    </row>
    <row r="101" spans="1:8" ht="9.75" customHeight="1">
      <c r="A101" s="7"/>
      <c r="B101" s="8"/>
      <c r="C101" s="8"/>
      <c r="D101" s="9"/>
      <c r="E101" s="9"/>
      <c r="F101" s="9"/>
      <c r="G101" s="9"/>
      <c r="H101" s="7"/>
    </row>
    <row r="102" spans="1:8" ht="9.75" customHeight="1">
      <c r="A102" s="7"/>
      <c r="B102" s="8"/>
      <c r="C102" s="8"/>
      <c r="D102" s="9"/>
      <c r="E102" s="9"/>
      <c r="F102" s="9"/>
      <c r="G102" s="9"/>
      <c r="H102" s="7"/>
    </row>
    <row r="103" spans="1:8" ht="9.75" customHeight="1">
      <c r="A103" s="7"/>
      <c r="B103" s="8"/>
      <c r="C103" s="8"/>
      <c r="D103" s="9"/>
      <c r="E103" s="9"/>
      <c r="F103" s="9"/>
      <c r="G103" s="9"/>
      <c r="H103" s="7"/>
    </row>
    <row r="104" spans="1:8" ht="9.75" customHeight="1">
      <c r="A104" s="7"/>
      <c r="B104" s="8"/>
      <c r="C104" s="8"/>
      <c r="D104" s="9"/>
      <c r="E104" s="9"/>
      <c r="F104" s="9"/>
      <c r="G104" s="9"/>
      <c r="H104" s="7"/>
    </row>
    <row r="105" spans="1:8" ht="9.75" customHeight="1">
      <c r="A105" s="7"/>
      <c r="B105" s="8"/>
      <c r="C105" s="8"/>
      <c r="D105" s="9"/>
      <c r="E105" s="9"/>
      <c r="F105" s="9"/>
      <c r="G105" s="9"/>
      <c r="H105" s="7"/>
    </row>
    <row r="106" spans="1:8" ht="9.75" customHeight="1">
      <c r="A106" s="7"/>
      <c r="B106" s="8"/>
      <c r="C106" s="8"/>
      <c r="D106" s="9"/>
      <c r="E106" s="9"/>
      <c r="F106" s="9"/>
      <c r="G106" s="9"/>
      <c r="H106" s="7"/>
    </row>
    <row r="107" spans="1:8" ht="9.75" customHeight="1">
      <c r="A107" s="7"/>
      <c r="B107" s="8"/>
      <c r="C107" s="8"/>
      <c r="D107" s="9"/>
      <c r="E107" s="9"/>
      <c r="F107" s="9"/>
      <c r="G107" s="9"/>
      <c r="H107" s="7"/>
    </row>
    <row r="108" spans="1:8" ht="9.75" customHeight="1">
      <c r="A108" s="7"/>
      <c r="B108" s="8"/>
      <c r="C108" s="8"/>
      <c r="D108" s="9"/>
      <c r="E108" s="9"/>
      <c r="F108" s="9"/>
      <c r="G108" s="9"/>
      <c r="H108" s="7"/>
    </row>
    <row r="109" spans="1:8" ht="9.75" customHeight="1">
      <c r="A109" s="7"/>
      <c r="B109" s="8"/>
      <c r="C109" s="8"/>
      <c r="D109" s="9"/>
      <c r="E109" s="9"/>
      <c r="F109" s="9"/>
      <c r="G109" s="9"/>
      <c r="H109" s="7"/>
    </row>
    <row r="110" spans="1:8" ht="9.75" customHeight="1">
      <c r="A110" s="7"/>
      <c r="B110" s="8"/>
      <c r="C110" s="8"/>
      <c r="D110" s="9"/>
      <c r="E110" s="9"/>
      <c r="F110" s="9"/>
      <c r="G110" s="9"/>
      <c r="H110" s="7"/>
    </row>
    <row r="111" spans="1:8" ht="9.75" customHeight="1">
      <c r="A111" s="7"/>
      <c r="B111" s="8"/>
      <c r="C111" s="8"/>
      <c r="D111" s="9"/>
      <c r="E111" s="9"/>
      <c r="F111" s="9"/>
      <c r="G111" s="9"/>
      <c r="H111" s="7"/>
    </row>
    <row r="112" spans="1:8" ht="9.75" customHeight="1">
      <c r="A112" s="7"/>
      <c r="B112" s="8"/>
      <c r="C112" s="8"/>
      <c r="D112" s="9"/>
      <c r="E112" s="9"/>
      <c r="F112" s="9"/>
      <c r="G112" s="9"/>
      <c r="H112" s="7"/>
    </row>
    <row r="113" spans="1:8" ht="9.75" customHeight="1">
      <c r="A113" s="7"/>
      <c r="B113" s="8"/>
      <c r="C113" s="8"/>
      <c r="D113" s="9"/>
      <c r="E113" s="9"/>
      <c r="F113" s="9"/>
      <c r="G113" s="9"/>
      <c r="H113" s="7"/>
    </row>
    <row r="114" spans="1:8" ht="9.75" customHeight="1">
      <c r="A114" s="7"/>
      <c r="B114" s="8"/>
      <c r="C114" s="8"/>
      <c r="D114" s="9"/>
      <c r="E114" s="9"/>
      <c r="F114" s="9"/>
      <c r="G114" s="9"/>
      <c r="H114" s="7"/>
    </row>
    <row r="115" spans="1:8" ht="9.75" customHeight="1">
      <c r="A115" s="7"/>
      <c r="B115" s="8"/>
      <c r="C115" s="8"/>
      <c r="D115" s="9"/>
      <c r="E115" s="9"/>
      <c r="F115" s="9"/>
      <c r="G115" s="9"/>
      <c r="H115" s="7"/>
    </row>
    <row r="116" spans="1:8" ht="9.75" customHeight="1">
      <c r="A116" s="7"/>
      <c r="B116" s="8"/>
      <c r="C116" s="8"/>
      <c r="D116" s="9"/>
      <c r="E116" s="9"/>
      <c r="F116" s="9"/>
      <c r="G116" s="9"/>
      <c r="H116" s="7"/>
    </row>
    <row r="117" spans="1:8" ht="9.75" customHeight="1">
      <c r="A117" s="7"/>
      <c r="B117" s="8"/>
      <c r="C117" s="8"/>
      <c r="D117" s="9"/>
      <c r="E117" s="9"/>
      <c r="F117" s="9"/>
      <c r="G117" s="9"/>
      <c r="H117" s="7"/>
    </row>
    <row r="118" spans="1:8" ht="9.75" customHeight="1">
      <c r="A118" s="7"/>
      <c r="B118" s="8"/>
      <c r="C118" s="8"/>
      <c r="D118" s="9"/>
      <c r="E118" s="9"/>
      <c r="F118" s="9"/>
      <c r="G118" s="9"/>
      <c r="H118" s="7"/>
    </row>
    <row r="119" spans="1:8" ht="9.75" customHeight="1">
      <c r="A119" s="7"/>
      <c r="B119" s="8"/>
      <c r="C119" s="8"/>
      <c r="D119" s="9"/>
      <c r="E119" s="9"/>
      <c r="F119" s="9"/>
      <c r="G119" s="9"/>
      <c r="H119" s="7"/>
    </row>
    <row r="120" spans="1:8" ht="9.75" customHeight="1">
      <c r="A120" s="7"/>
      <c r="B120" s="8"/>
      <c r="C120" s="8"/>
      <c r="D120" s="9"/>
      <c r="E120" s="9"/>
      <c r="F120" s="9"/>
      <c r="G120" s="9"/>
      <c r="H120" s="7"/>
    </row>
    <row r="121" spans="1:8" ht="9.75" customHeight="1">
      <c r="A121" s="7"/>
      <c r="B121" s="8"/>
      <c r="C121" s="8"/>
      <c r="D121" s="9"/>
      <c r="E121" s="9"/>
      <c r="F121" s="9"/>
      <c r="G121" s="9"/>
      <c r="H121" s="7"/>
    </row>
    <row r="122" spans="1:8" ht="9.75" customHeight="1">
      <c r="A122" s="7"/>
      <c r="B122" s="8"/>
      <c r="C122" s="8"/>
      <c r="D122" s="9"/>
      <c r="E122" s="9"/>
      <c r="F122" s="9"/>
      <c r="G122" s="9"/>
      <c r="H122" s="7"/>
    </row>
    <row r="123" spans="1:8" ht="9.75" customHeight="1">
      <c r="A123" s="7"/>
      <c r="B123" s="8"/>
      <c r="C123" s="8"/>
      <c r="D123" s="9"/>
      <c r="E123" s="9"/>
      <c r="F123" s="9"/>
      <c r="G123" s="9"/>
      <c r="H123" s="7"/>
    </row>
    <row r="124" spans="1:8" ht="9.75" customHeight="1">
      <c r="A124" s="7"/>
      <c r="B124" s="8"/>
      <c r="C124" s="8"/>
      <c r="D124" s="9"/>
      <c r="E124" s="9"/>
      <c r="F124" s="9"/>
      <c r="G124" s="9"/>
      <c r="H124" s="7"/>
    </row>
    <row r="125" spans="1:8" ht="9.75" customHeight="1">
      <c r="A125" s="7"/>
      <c r="B125" s="8"/>
      <c r="C125" s="8"/>
      <c r="D125" s="9"/>
      <c r="E125" s="9"/>
      <c r="F125" s="9"/>
      <c r="G125" s="9"/>
      <c r="H125" s="7"/>
    </row>
    <row r="126" spans="1:8" ht="9.75" customHeight="1">
      <c r="A126" s="7"/>
      <c r="B126" s="8"/>
      <c r="C126" s="8"/>
      <c r="D126" s="9"/>
      <c r="E126" s="9"/>
      <c r="F126" s="9"/>
      <c r="G126" s="9"/>
      <c r="H126" s="7"/>
    </row>
    <row r="127" spans="1:8" ht="9.75" customHeight="1">
      <c r="A127" s="7"/>
      <c r="B127" s="8"/>
      <c r="C127" s="8"/>
      <c r="D127" s="9"/>
      <c r="E127" s="9"/>
      <c r="F127" s="9"/>
      <c r="G127" s="9"/>
      <c r="H127" s="7"/>
    </row>
    <row r="128" spans="1:8" ht="9.75" customHeight="1">
      <c r="A128" s="7"/>
      <c r="B128" s="8"/>
      <c r="C128" s="8"/>
      <c r="D128" s="9"/>
      <c r="E128" s="9"/>
      <c r="F128" s="9"/>
      <c r="G128" s="9"/>
      <c r="H128" s="7"/>
    </row>
    <row r="129" spans="1:8" ht="9.75" customHeight="1">
      <c r="A129" s="7"/>
      <c r="B129" s="8"/>
      <c r="C129" s="8"/>
      <c r="D129" s="9"/>
      <c r="E129" s="9"/>
      <c r="F129" s="9"/>
      <c r="G129" s="9"/>
      <c r="H129" s="7"/>
    </row>
    <row r="130" spans="1:8" ht="9.75" customHeight="1">
      <c r="A130" s="7"/>
      <c r="B130" s="8"/>
      <c r="C130" s="8"/>
      <c r="D130" s="9"/>
      <c r="E130" s="9"/>
      <c r="F130" s="9"/>
      <c r="G130" s="9"/>
      <c r="H130" s="7"/>
    </row>
    <row r="131" spans="1:8" ht="9.75" customHeight="1">
      <c r="A131" s="7"/>
      <c r="B131" s="8"/>
      <c r="C131" s="8"/>
      <c r="D131" s="9"/>
      <c r="E131" s="9"/>
      <c r="F131" s="9"/>
      <c r="G131" s="9"/>
      <c r="H131" s="7"/>
    </row>
    <row r="132" spans="1:8" ht="9.75" customHeight="1">
      <c r="A132" s="7"/>
      <c r="B132" s="8"/>
      <c r="C132" s="8"/>
      <c r="D132" s="9"/>
      <c r="E132" s="9"/>
      <c r="F132" s="9"/>
      <c r="G132" s="9"/>
      <c r="H132" s="7"/>
    </row>
    <row r="133" spans="1:8" ht="9.75" customHeight="1">
      <c r="A133" s="7"/>
      <c r="B133" s="8"/>
      <c r="C133" s="8"/>
      <c r="D133" s="9"/>
      <c r="E133" s="9"/>
      <c r="F133" s="9"/>
      <c r="G133" s="9"/>
      <c r="H133" s="7"/>
    </row>
    <row r="134" spans="1:8" ht="9.75" customHeight="1">
      <c r="A134" s="7"/>
      <c r="B134" s="8"/>
      <c r="C134" s="8"/>
      <c r="D134" s="9"/>
      <c r="E134" s="9"/>
      <c r="F134" s="9"/>
      <c r="G134" s="9"/>
      <c r="H134" s="7"/>
    </row>
    <row r="135" spans="1:8" ht="9.75" customHeight="1">
      <c r="A135" s="7"/>
      <c r="B135" s="8"/>
      <c r="C135" s="8"/>
      <c r="D135" s="9"/>
      <c r="E135" s="9"/>
      <c r="F135" s="9"/>
      <c r="G135" s="9"/>
      <c r="H135" s="7"/>
    </row>
    <row r="136" spans="1:8" ht="9.75" customHeight="1">
      <c r="A136" s="7"/>
      <c r="B136" s="8"/>
      <c r="C136" s="8"/>
      <c r="D136" s="9"/>
      <c r="E136" s="9"/>
      <c r="F136" s="9"/>
      <c r="G136" s="9"/>
      <c r="H136" s="7"/>
    </row>
    <row r="137" spans="1:8" ht="9.75" customHeight="1">
      <c r="A137" s="7"/>
      <c r="B137" s="8"/>
      <c r="C137" s="8"/>
      <c r="D137" s="9"/>
      <c r="E137" s="9"/>
      <c r="F137" s="9"/>
      <c r="G137" s="9"/>
      <c r="H137" s="7"/>
    </row>
    <row r="138" spans="1:8" ht="9.75" customHeight="1">
      <c r="A138" s="7"/>
      <c r="B138" s="8"/>
      <c r="C138" s="8"/>
      <c r="D138" s="9"/>
      <c r="E138" s="9"/>
      <c r="F138" s="9"/>
      <c r="G138" s="9"/>
      <c r="H138" s="7"/>
    </row>
    <row r="139" spans="1:8" ht="9.75" customHeight="1">
      <c r="A139" s="7"/>
      <c r="B139" s="8"/>
      <c r="C139" s="8"/>
      <c r="D139" s="9"/>
      <c r="E139" s="9"/>
      <c r="F139" s="9"/>
      <c r="G139" s="9"/>
      <c r="H139" s="7"/>
    </row>
    <row r="140" spans="1:8" ht="9.75" customHeight="1">
      <c r="A140" s="7"/>
      <c r="B140" s="8"/>
      <c r="C140" s="8"/>
      <c r="D140" s="7"/>
      <c r="E140" s="7"/>
      <c r="F140" s="7"/>
      <c r="G140" s="7"/>
      <c r="H140" s="7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&amp;C&amp;"Arial,Fet"&amp;16&amp;UTaxiPilen AB&amp;10
Prislista 2023-10-01
</oddHeader>
    <oddFooter>&amp;CMomsen är 6% förutom Kastrup där den är 0%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1">
      <selection activeCell="B51" sqref="B2:B51"/>
    </sheetView>
  </sheetViews>
  <sheetFormatPr defaultColWidth="9.140625" defaultRowHeight="12.75"/>
  <sheetData>
    <row r="2" spans="1:2" ht="12">
      <c r="A2" s="3">
        <v>731</v>
      </c>
      <c r="B2" s="20">
        <f>A2*1.08</f>
        <v>789.48</v>
      </c>
    </row>
    <row r="3" spans="1:2" ht="12">
      <c r="A3" s="3">
        <v>439</v>
      </c>
      <c r="B3" s="20">
        <f aca="true" t="shared" si="0" ref="B3:B51">A3*1.08</f>
        <v>474.12</v>
      </c>
    </row>
    <row r="4" spans="1:2" ht="12">
      <c r="A4" s="3">
        <v>450</v>
      </c>
      <c r="B4" s="20">
        <f t="shared" si="0"/>
        <v>486.00000000000006</v>
      </c>
    </row>
    <row r="5" spans="1:2" ht="12">
      <c r="A5" s="3">
        <v>357</v>
      </c>
      <c r="B5" s="20">
        <f t="shared" si="0"/>
        <v>385.56</v>
      </c>
    </row>
    <row r="6" spans="1:2" ht="12">
      <c r="A6" s="3">
        <v>147</v>
      </c>
      <c r="B6" s="20">
        <f t="shared" si="0"/>
        <v>158.76000000000002</v>
      </c>
    </row>
    <row r="7" spans="1:2" ht="12">
      <c r="A7" s="3">
        <v>549</v>
      </c>
      <c r="B7" s="20">
        <f t="shared" si="0"/>
        <v>592.9200000000001</v>
      </c>
    </row>
    <row r="8" spans="1:2" ht="12">
      <c r="A8" s="3">
        <v>549</v>
      </c>
      <c r="B8" s="20">
        <f t="shared" si="0"/>
        <v>592.9200000000001</v>
      </c>
    </row>
    <row r="9" spans="1:2" ht="12">
      <c r="A9" s="3">
        <v>482</v>
      </c>
      <c r="B9" s="20">
        <f t="shared" si="0"/>
        <v>520.5600000000001</v>
      </c>
    </row>
    <row r="10" spans="1:2" ht="12">
      <c r="A10" s="3">
        <v>309</v>
      </c>
      <c r="B10" s="20">
        <f t="shared" si="0"/>
        <v>333.72</v>
      </c>
    </row>
    <row r="11" spans="1:2" ht="12">
      <c r="A11" s="3">
        <v>670</v>
      </c>
      <c r="B11" s="20">
        <f t="shared" si="0"/>
        <v>723.6</v>
      </c>
    </row>
    <row r="12" spans="1:2" ht="12">
      <c r="A12" s="3">
        <v>803</v>
      </c>
      <c r="B12" s="20">
        <f t="shared" si="0"/>
        <v>867.24</v>
      </c>
    </row>
    <row r="13" spans="1:2" ht="12">
      <c r="A13" s="3">
        <v>293</v>
      </c>
      <c r="B13" s="20">
        <f t="shared" si="0"/>
        <v>316.44</v>
      </c>
    </row>
    <row r="14" spans="1:2" ht="12">
      <c r="A14" s="3">
        <v>1243</v>
      </c>
      <c r="B14" s="20">
        <f t="shared" si="0"/>
        <v>1342.44</v>
      </c>
    </row>
    <row r="15" spans="1:2" ht="12">
      <c r="A15" s="3">
        <v>147</v>
      </c>
      <c r="B15" s="20">
        <f t="shared" si="0"/>
        <v>158.76000000000002</v>
      </c>
    </row>
    <row r="16" spans="1:2" ht="12">
      <c r="A16" s="3">
        <v>147</v>
      </c>
      <c r="B16" s="20">
        <f t="shared" si="0"/>
        <v>158.76000000000002</v>
      </c>
    </row>
    <row r="17" spans="1:2" ht="12">
      <c r="A17" s="3">
        <v>1485</v>
      </c>
      <c r="B17" s="20">
        <f t="shared" si="0"/>
        <v>1603.8000000000002</v>
      </c>
    </row>
    <row r="18" spans="1:2" ht="12">
      <c r="A18" s="3">
        <v>658</v>
      </c>
      <c r="B18" s="20">
        <f t="shared" si="0"/>
        <v>710.6400000000001</v>
      </c>
    </row>
    <row r="19" spans="1:2" ht="12">
      <c r="A19" s="3">
        <v>925</v>
      </c>
      <c r="B19" s="20">
        <f t="shared" si="0"/>
        <v>999.0000000000001</v>
      </c>
    </row>
    <row r="20" spans="1:2" ht="12">
      <c r="A20" s="3">
        <v>962</v>
      </c>
      <c r="B20" s="20">
        <f t="shared" si="0"/>
        <v>1038.96</v>
      </c>
    </row>
    <row r="21" spans="1:2" ht="12">
      <c r="A21" s="3">
        <v>0</v>
      </c>
      <c r="B21" s="20">
        <f t="shared" si="0"/>
        <v>0</v>
      </c>
    </row>
    <row r="22" spans="1:2" ht="12">
      <c r="A22" s="3">
        <v>126</v>
      </c>
      <c r="B22" s="20">
        <f t="shared" si="0"/>
        <v>136.08</v>
      </c>
    </row>
    <row r="23" spans="1:2" ht="12">
      <c r="A23" s="3">
        <v>1606</v>
      </c>
      <c r="B23" s="20">
        <f t="shared" si="0"/>
        <v>1734.48</v>
      </c>
    </row>
    <row r="24" spans="1:2" ht="12">
      <c r="A24" s="3">
        <v>549</v>
      </c>
      <c r="B24" s="20">
        <f t="shared" si="0"/>
        <v>592.9200000000001</v>
      </c>
    </row>
    <row r="25" spans="1:2" ht="12">
      <c r="A25" s="3">
        <v>917</v>
      </c>
      <c r="B25" s="20">
        <f t="shared" si="0"/>
        <v>990.36</v>
      </c>
    </row>
    <row r="26" spans="1:2" ht="12">
      <c r="A26" s="3">
        <v>706</v>
      </c>
      <c r="B26" s="20">
        <f t="shared" si="0"/>
        <v>762.48</v>
      </c>
    </row>
    <row r="27" spans="1:2" ht="12">
      <c r="A27" s="3">
        <v>421</v>
      </c>
      <c r="B27" s="20">
        <f t="shared" si="0"/>
        <v>454.68</v>
      </c>
    </row>
    <row r="28" spans="1:2" ht="12">
      <c r="A28" s="3">
        <v>324</v>
      </c>
      <c r="B28" s="20">
        <f t="shared" si="0"/>
        <v>349.92</v>
      </c>
    </row>
    <row r="29" spans="1:2" ht="12">
      <c r="A29" s="3">
        <v>593</v>
      </c>
      <c r="B29" s="20">
        <f t="shared" si="0"/>
        <v>640.44</v>
      </c>
    </row>
    <row r="30" spans="1:2" ht="12">
      <c r="A30" s="3">
        <v>356</v>
      </c>
      <c r="B30" s="20">
        <f t="shared" si="0"/>
        <v>384.48</v>
      </c>
    </row>
    <row r="31" spans="1:2" ht="12">
      <c r="A31" s="3">
        <v>232</v>
      </c>
      <c r="B31" s="20">
        <f t="shared" si="0"/>
        <v>250.56</v>
      </c>
    </row>
    <row r="32" spans="1:2" ht="12">
      <c r="A32" s="3">
        <v>1498</v>
      </c>
      <c r="B32" s="20">
        <f t="shared" si="0"/>
        <v>1617.8400000000001</v>
      </c>
    </row>
    <row r="33" spans="1:2" ht="12">
      <c r="A33" s="3">
        <v>711</v>
      </c>
      <c r="B33" s="20">
        <f t="shared" si="0"/>
        <v>767.88</v>
      </c>
    </row>
    <row r="34" spans="1:2" ht="12">
      <c r="A34" s="3">
        <v>658</v>
      </c>
      <c r="B34" s="20">
        <f t="shared" si="0"/>
        <v>710.6400000000001</v>
      </c>
    </row>
    <row r="35" spans="1:2" ht="12">
      <c r="A35" s="3">
        <v>522</v>
      </c>
      <c r="B35" s="20">
        <f t="shared" si="0"/>
        <v>563.76</v>
      </c>
    </row>
    <row r="36" spans="1:2" ht="12">
      <c r="A36" s="3">
        <v>664</v>
      </c>
      <c r="B36" s="20">
        <f t="shared" si="0"/>
        <v>717.12</v>
      </c>
    </row>
    <row r="37" spans="1:2" ht="12">
      <c r="A37" s="3">
        <v>218</v>
      </c>
      <c r="B37" s="20">
        <f t="shared" si="0"/>
        <v>235.44000000000003</v>
      </c>
    </row>
    <row r="38" spans="1:2" ht="12">
      <c r="A38" s="3">
        <v>328</v>
      </c>
      <c r="B38" s="20">
        <f t="shared" si="0"/>
        <v>354.24</v>
      </c>
    </row>
    <row r="39" spans="1:2" ht="12">
      <c r="A39" s="3">
        <v>283</v>
      </c>
      <c r="B39" s="20">
        <f t="shared" si="0"/>
        <v>305.64000000000004</v>
      </c>
    </row>
    <row r="40" spans="1:2" ht="12">
      <c r="A40" s="3">
        <v>408</v>
      </c>
      <c r="B40" s="20">
        <f t="shared" si="0"/>
        <v>440.64000000000004</v>
      </c>
    </row>
    <row r="41" spans="1:2" ht="12">
      <c r="A41" s="3">
        <v>1053</v>
      </c>
      <c r="B41" s="20">
        <f t="shared" si="0"/>
        <v>1137.24</v>
      </c>
    </row>
    <row r="42" spans="1:2" ht="12">
      <c r="A42" s="3">
        <v>404</v>
      </c>
      <c r="B42" s="20">
        <f t="shared" si="0"/>
        <v>436.32000000000005</v>
      </c>
    </row>
    <row r="43" spans="1:2" ht="12">
      <c r="A43" s="3">
        <v>555</v>
      </c>
      <c r="B43" s="20">
        <f t="shared" si="0"/>
        <v>599.4000000000001</v>
      </c>
    </row>
    <row r="44" spans="1:2" ht="12">
      <c r="A44" s="3">
        <v>463</v>
      </c>
      <c r="B44" s="20">
        <f t="shared" si="0"/>
        <v>500.04</v>
      </c>
    </row>
    <row r="45" spans="1:2" ht="12">
      <c r="A45" s="3">
        <v>314</v>
      </c>
      <c r="B45" s="20">
        <f t="shared" si="0"/>
        <v>339.12</v>
      </c>
    </row>
    <row r="46" spans="1:2" ht="12">
      <c r="A46" s="3">
        <v>489</v>
      </c>
      <c r="B46" s="20">
        <f t="shared" si="0"/>
        <v>528.12</v>
      </c>
    </row>
    <row r="47" spans="1:2" ht="12">
      <c r="A47" s="3">
        <v>539</v>
      </c>
      <c r="B47" s="20">
        <f t="shared" si="0"/>
        <v>582.12</v>
      </c>
    </row>
    <row r="48" spans="1:2" ht="12">
      <c r="A48" s="3">
        <v>147</v>
      </c>
      <c r="B48" s="20">
        <f t="shared" si="0"/>
        <v>158.76000000000002</v>
      </c>
    </row>
    <row r="49" spans="1:2" ht="12">
      <c r="A49" s="3">
        <v>902</v>
      </c>
      <c r="B49" s="20">
        <f t="shared" si="0"/>
        <v>974.1600000000001</v>
      </c>
    </row>
    <row r="50" spans="1:2" ht="12">
      <c r="A50" s="3">
        <v>403</v>
      </c>
      <c r="B50" s="20">
        <f t="shared" si="0"/>
        <v>435.24</v>
      </c>
    </row>
    <row r="51" spans="1:2" ht="12">
      <c r="A51" s="3">
        <v>471</v>
      </c>
      <c r="B51" s="20">
        <f t="shared" si="0"/>
        <v>508.68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2023-08-31T17:32:41Z</cp:lastPrinted>
  <dcterms:created xsi:type="dcterms:W3CDTF">2007-06-05T08:41:30Z</dcterms:created>
  <dcterms:modified xsi:type="dcterms:W3CDTF">2023-09-30T18:41:20Z</dcterms:modified>
  <cp:category/>
  <cp:version/>
  <cp:contentType/>
  <cp:contentStatus/>
</cp:coreProperties>
</file>